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Mon budget" sheetId="2" state="visible" r:id="rId2"/>
    <sheet xmlns:r="http://schemas.openxmlformats.org/officeDocument/2006/relationships" name="Suivi du mo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-&quot;"/>
    <numFmt numFmtId="165" formatCode="#,##0.00 &quot;€&quot;;-#,##0.00 &quot;€&quot;;&quot;-&quot;"/>
    <numFmt numFmtId="166" formatCode="0.0%"/>
    <numFmt numFmtId="167" formatCode="yyyy-mm-dd"/>
    <numFmt numFmtId="168" formatCode="dd/mm/yyyy"/>
  </numFmts>
  <fonts count="19">
    <font>
      <name val="Calibri"/>
      <family val="2"/>
      <color theme="1"/>
      <sz val="11"/>
      <scheme val="minor"/>
    </font>
    <font>
      <name val="Arial"/>
      <b val="1"/>
      <color rgb="007C3AED"/>
      <sz val="20"/>
    </font>
    <font>
      <name val="Arial"/>
      <color rgb="006B7280"/>
      <sz val="11"/>
    </font>
    <font>
      <name val="Arial"/>
      <b val="1"/>
      <color rgb="00000000"/>
      <sz val="13"/>
    </font>
    <font>
      <name val="Arial"/>
      <color rgb="00000000"/>
      <sz val="11"/>
    </font>
    <font>
      <name val="Arial"/>
      <color rgb="000000FF"/>
      <sz val="11"/>
    </font>
    <font>
      <name val="Arial"/>
      <color rgb="00008000"/>
      <sz val="11"/>
    </font>
    <font>
      <name val="Arial"/>
      <i val="1"/>
      <color rgb="006B7280"/>
      <sz val="11"/>
    </font>
    <font>
      <name val="Arial"/>
      <b val="1"/>
      <color rgb="007C3AED"/>
      <sz val="11"/>
      <u val="single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b val="1"/>
      <color rgb="007C3AED"/>
      <sz val="11"/>
    </font>
    <font>
      <name val="Arial"/>
      <color rgb="00000000"/>
      <sz val="10"/>
    </font>
    <font>
      <name val="Arial"/>
      <color rgb="000000FF"/>
      <sz val="10"/>
    </font>
    <font>
      <name val="Arial"/>
      <color rgb="006B7280"/>
      <sz val="9"/>
    </font>
    <font>
      <name val="Arial"/>
      <b val="1"/>
      <color rgb="00000000"/>
      <sz val="10"/>
    </font>
    <font>
      <name val="Arial"/>
      <i val="1"/>
      <color rgb="006B7280"/>
      <sz val="9"/>
    </font>
    <font>
      <name val="Arial"/>
      <b val="1"/>
      <color rgb="00008000"/>
      <sz val="10"/>
    </font>
  </fonts>
  <fills count="8">
    <fill>
      <patternFill/>
    </fill>
    <fill>
      <patternFill patternType="gray125"/>
    </fill>
    <fill>
      <patternFill patternType="solid">
        <fgColor rgb="00FFF3A3"/>
        <bgColor rgb="00FFF3A3"/>
      </patternFill>
    </fill>
    <fill>
      <patternFill patternType="solid">
        <fgColor rgb="00F3F4F6"/>
        <bgColor rgb="00F3F4F6"/>
      </patternFill>
    </fill>
    <fill>
      <patternFill patternType="solid">
        <fgColor rgb="007C3AED"/>
        <bgColor rgb="007C3AED"/>
      </patternFill>
    </fill>
    <fill>
      <patternFill patternType="solid">
        <fgColor rgb="00F97316"/>
        <bgColor rgb="00F97316"/>
      </patternFill>
    </fill>
    <fill>
      <patternFill patternType="solid">
        <fgColor rgb="00EDE9FE"/>
        <bgColor rgb="00EDE9FE"/>
      </patternFill>
    </fill>
    <fill>
      <patternFill patternType="solid">
        <fgColor rgb="00FFEDD5"/>
        <bgColor rgb="00FFEDD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3" borderId="0" pivotButton="0" quotePrefix="0" xfId="0"/>
    <xf numFmtId="0" fontId="8" fillId="0" borderId="0" pivotButton="0" quotePrefix="0" xfId="0"/>
    <xf numFmtId="0" fontId="9" fillId="4" borderId="0" applyAlignment="1" pivotButton="0" quotePrefix="0" xfId="0">
      <alignment vertical="center" indent="1"/>
    </xf>
    <xf numFmtId="0" fontId="10" fillId="0" borderId="0" pivotButton="0" quotePrefix="0" xfId="0"/>
    <xf numFmtId="0" fontId="11" fillId="5" borderId="1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center" vertical="center" wrapText="1"/>
    </xf>
    <xf numFmtId="0" fontId="11" fillId="5" borderId="0" pivotButton="0" quotePrefix="0" xfId="0"/>
    <xf numFmtId="0" fontId="11" fillId="5" borderId="0" applyAlignment="1" pivotButton="0" quotePrefix="0" xfId="0">
      <alignment horizontal="center"/>
    </xf>
    <xf numFmtId="0" fontId="12" fillId="6" borderId="1" pivotButton="0" quotePrefix="0" xfId="0"/>
    <xf numFmtId="0" fontId="13" fillId="0" borderId="1" pivotButton="0" quotePrefix="0" xfId="0"/>
    <xf numFmtId="164" fontId="13" fillId="0" borderId="1" pivotButton="0" quotePrefix="0" xfId="0"/>
    <xf numFmtId="164" fontId="14" fillId="2" borderId="1" pivotButton="0" quotePrefix="0" xfId="0"/>
    <xf numFmtId="164" fontId="10" fillId="3" borderId="1" pivotButton="0" quotePrefix="0" xfId="0"/>
    <xf numFmtId="0" fontId="15" fillId="0" borderId="1" pivotButton="0" quotePrefix="0" xfId="0"/>
    <xf numFmtId="0" fontId="16" fillId="3" borderId="1" pivotButton="0" quotePrefix="0" xfId="0"/>
    <xf numFmtId="164" fontId="16" fillId="3" borderId="1" applyAlignment="1" pivotButton="0" quotePrefix="0" xfId="0">
      <alignment horizontal="right"/>
    </xf>
    <xf numFmtId="0" fontId="0" fillId="3" borderId="1" pivotButton="0" quotePrefix="0" xfId="0"/>
    <xf numFmtId="0" fontId="16" fillId="7" borderId="1" pivotButton="0" quotePrefix="0" xfId="0"/>
    <xf numFmtId="164" fontId="16" fillId="7" borderId="1" applyAlignment="1" pivotButton="0" quotePrefix="0" xfId="0">
      <alignment horizontal="right"/>
    </xf>
    <xf numFmtId="0" fontId="0" fillId="7" borderId="1" pivotButton="0" quotePrefix="0" xfId="0"/>
    <xf numFmtId="165" fontId="16" fillId="3" borderId="1" applyAlignment="1" pivotButton="0" quotePrefix="0" xfId="0">
      <alignment horizontal="right"/>
    </xf>
    <xf numFmtId="0" fontId="16" fillId="0" borderId="1" pivotButton="0" quotePrefix="0" xfId="0"/>
    <xf numFmtId="0" fontId="1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13" fillId="0" borderId="1" applyAlignment="1" pivotButton="0" quotePrefix="0" xfId="0">
      <alignment horizontal="right"/>
    </xf>
    <xf numFmtId="0" fontId="17" fillId="0" borderId="0" applyAlignment="1" pivotButton="0" quotePrefix="0" xfId="0">
      <alignment vertical="top" wrapText="1"/>
    </xf>
    <xf numFmtId="164" fontId="18" fillId="0" borderId="1" applyAlignment="1" pivotButton="0" quotePrefix="0" xfId="0">
      <alignment horizontal="right"/>
    </xf>
    <xf numFmtId="164" fontId="13" fillId="0" borderId="1" applyAlignment="1" pivotButton="0" quotePrefix="0" xfId="0">
      <alignment horizontal="right"/>
    </xf>
    <xf numFmtId="164" fontId="16" fillId="0" borderId="1" applyAlignment="1" pivotButton="0" quotePrefix="0" xfId="0">
      <alignment horizontal="right"/>
    </xf>
    <xf numFmtId="1" fontId="14" fillId="2" borderId="1" applyAlignment="1" pivotButton="0" quotePrefix="0" xfId="0">
      <alignment horizontal="right"/>
    </xf>
    <xf numFmtId="165" fontId="16" fillId="0" borderId="1" applyAlignment="1" pivotButton="0" quotePrefix="0" xfId="0">
      <alignment horizontal="right"/>
    </xf>
    <xf numFmtId="0" fontId="16" fillId="0" borderId="1" applyAlignment="1" pivotButton="0" quotePrefix="0" xfId="0">
      <alignment horizontal="right"/>
    </xf>
    <xf numFmtId="0" fontId="11" fillId="5" borderId="1" applyAlignment="1" pivotButton="0" quotePrefix="0" xfId="0">
      <alignment horizontal="center"/>
    </xf>
    <xf numFmtId="168" fontId="10" fillId="3" borderId="1" pivotButton="0" quotePrefix="0" xfId="0"/>
    <xf numFmtId="0" fontId="10" fillId="3" borderId="1" pivotButton="0" quotePrefix="0" xfId="0"/>
    <xf numFmtId="165" fontId="10" fillId="3" borderId="1" pivotButton="0" quotePrefix="0" xfId="0"/>
    <xf numFmtId="165" fontId="13" fillId="0" borderId="1" pivotButton="0" quotePrefix="0" xfId="0"/>
    <xf numFmtId="168" fontId="14" fillId="2" borderId="1" pivotButton="0" quotePrefix="0" xfId="0"/>
    <xf numFmtId="0" fontId="14" fillId="2" borderId="1" pivotButton="0" quotePrefix="0" xfId="0"/>
    <xf numFmtId="165" fontId="14" fillId="2" borderId="1" pivotButton="0" quotePrefix="0" xfId="0"/>
    <xf numFmtId="0" fontId="14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Où part mon argent ?</a:t>
            </a:r>
          </a:p>
        </rich>
      </tx>
    </title>
    <plotArea>
      <pieChart>
        <varyColors val="1"/>
        <ser>
          <idx val="0"/>
          <order val="0"/>
          <tx>
            <strRef>
              <f>'Mon budget'!G4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6D28D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A78BF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E879F9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B923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CD34D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4D399"/>
              </a:solidFill>
              <a:ln xmlns:a="http://schemas.openxmlformats.org/drawingml/2006/main">
                <a:prstDash val="solid"/>
              </a:ln>
            </spPr>
          </dPt>
          <cat>
            <numRef>
              <f>'Mon budget'!$F$5:$F$10</f>
            </numRef>
          </cat>
          <val>
            <numRef>
              <f>'Mon budget'!$G$5:$G$10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11</row>
      <rowOff>0</rowOff>
    </from>
    <ext cx="41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-kaia.com/calculateur-budget-etudian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Tableau de budget étudiant</t>
        </is>
      </c>
    </row>
    <row r="3">
      <c r="B3" s="2" t="inlineStr">
        <is>
          <t>Gratuit, par Kaïa, l'assistant budget qui parle français</t>
        </is>
      </c>
    </row>
    <row r="5">
      <c r="B5" s="3" t="inlineStr">
        <is>
          <t>Comment l'utiliser</t>
        </is>
      </c>
    </row>
    <row r="6" ht="30" customHeight="1">
      <c r="B6" s="4" t="inlineStr">
        <is>
          <t>1.  Ouvre la feuille « Mon budget » et remplis les cases jaunes : ce que tu reçois, tes dépenses fixes, tes courses.</t>
        </is>
      </c>
    </row>
    <row r="7" ht="30" customHeight="1">
      <c r="B7" s="4" t="inlineStr">
        <is>
          <t>2.  Lis ton résultat en bas de la feuille : ce qu'il te reste par mois, par semaine et par jour, avec un statut.</t>
        </is>
      </c>
    </row>
    <row r="8" ht="30" customHeight="1">
      <c r="B8" s="4" t="inlineStr">
        <is>
          <t>3.  Pendant le mois, note tes dépenses dans « Suivi du mois » : le tableau te dit ce qu'il te reste à dépenser.</t>
        </is>
      </c>
    </row>
    <row r="9" ht="30" customHeight="1">
      <c r="B9" s="4" t="inlineStr">
        <is>
          <t>4.  Si ton budget est négatif, regarde quel poste peut baisser, ou ce que tu peux ajouter en revenus.</t>
        </is>
      </c>
    </row>
    <row r="11">
      <c r="B11" s="3" t="inlineStr">
        <is>
          <t>Légende des couleurs</t>
        </is>
      </c>
    </row>
    <row r="12">
      <c r="B12" s="5" t="inlineStr">
        <is>
          <t>Case jaune : à remplir par toi.</t>
        </is>
      </c>
    </row>
    <row r="13">
      <c r="B13" s="6" t="inlineStr">
        <is>
          <t>Texte bleu : un montant que tu as saisi.</t>
        </is>
      </c>
    </row>
    <row r="14">
      <c r="B14" s="7" t="inlineStr">
        <is>
          <t>Texte noir : un résultat calculé tout seul, ne le modifie pas.</t>
        </is>
      </c>
    </row>
    <row r="15">
      <c r="B15" s="8" t="inlineStr">
        <is>
          <t>Texte vert : repris d'une autre feuille.</t>
        </is>
      </c>
    </row>
    <row r="16">
      <c r="B16" s="9" t="inlineStr">
        <is>
          <t>Gris italique : un exemple fictif, pour voir le format attendu.</t>
        </is>
      </c>
    </row>
    <row r="18">
      <c r="B18" s="3" t="inlineStr">
        <is>
          <t>À savoir</t>
        </is>
      </c>
    </row>
    <row r="19" ht="30" customHeight="1">
      <c r="B19" s="4" t="inlineStr">
        <is>
          <t>•  Un mois est compté pour 30 jours : par jour = reste ÷ 30, par semaine = reste × 7 ÷ 30 (comme dans le calculateur en ligne).</t>
        </is>
      </c>
    </row>
    <row r="20" ht="30" customHeight="1">
      <c r="B20" s="4" t="inlineStr">
        <is>
          <t>•  « Serré » veut dire qu'il te reste moins de 10 % de tes revenus. C'est un repère d'affichage, pas une norme.</t>
        </is>
      </c>
    </row>
    <row r="21" ht="30" customHeight="1">
      <c r="B21" s="4" t="inlineStr">
        <is>
          <t>•  Les montants de la colonne « Exemple » sont fictifs : ce ne sont pas des moyennes. Remplace-les par les tiens.</t>
        </is>
      </c>
    </row>
    <row r="22" ht="30" customHeight="1">
      <c r="B22" s="4" t="inlineStr">
        <is>
          <t>•  Pour tes aides, utilise les sites officiels : messervices.etudiant.gouv.fr (bourse) et le simulateur de la CAF (logement).</t>
        </is>
      </c>
    </row>
    <row r="23" ht="30" customHeight="1">
      <c r="B23" s="4" t="inlineStr">
        <is>
          <t>•  Ce tableau est informatif et ne constitue pas un conseil financier personnalisé. Aucune donnée n'est envoyée nulle part.</t>
        </is>
      </c>
    </row>
    <row r="24" ht="30" customHeight="1">
      <c r="B24" s="4" t="inlineStr">
        <is>
          <t>•  Il fonctionne dans Excel, LibreOffice et Google Sheets (Fichier &gt; Importer).</t>
        </is>
      </c>
    </row>
    <row r="26">
      <c r="B26" s="10" t="inlineStr">
        <is>
          <t>Le même calcul en ligne, avec des curseurs : get-kaia.com/calculateur-budget-etudiant</t>
        </is>
      </c>
    </row>
  </sheetData>
  <hyperlinks>
    <hyperlink xmlns:r="http://schemas.openxmlformats.org/officeDocument/2006/relationships" ref="B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36" customWidth="1" min="4" max="4"/>
    <col width="3" customWidth="1" min="5" max="5"/>
    <col width="30" customWidth="1" min="6" max="6"/>
    <col width="16" customWidth="1" min="7" max="7"/>
  </cols>
  <sheetData>
    <row r="1" ht="34" customHeight="1">
      <c r="A1" s="11" t="inlineStr">
        <is>
          <t>Mon budget étudiant</t>
        </is>
      </c>
    </row>
    <row r="2">
      <c r="A2" s="12" t="inlineStr">
        <is>
          <t>Remplis les cases jaunes de la colonne B : tout le reste se calcule tout seul. La colonne C est un exemple fictif.</t>
        </is>
      </c>
    </row>
    <row r="4" ht="28" customHeight="1">
      <c r="A4" s="13" t="inlineStr">
        <is>
          <t>Poste</t>
        </is>
      </c>
      <c r="B4" s="14" t="inlineStr">
        <is>
          <t>Mon montant (€ par mois)</t>
        </is>
      </c>
      <c r="C4" s="14" t="inlineStr">
        <is>
          <t>Exemple (fictif)</t>
        </is>
      </c>
      <c r="D4" s="13" t="inlineStr">
        <is>
          <t>Remarque</t>
        </is>
      </c>
      <c r="F4" s="15" t="inlineStr">
        <is>
          <t>Répartition de mes revenus</t>
        </is>
      </c>
      <c r="G4" s="16" t="inlineStr">
        <is>
          <t>Montant</t>
        </is>
      </c>
    </row>
    <row r="5">
      <c r="A5" s="17" t="inlineStr">
        <is>
          <t>💰  Ce que je reçois chaque mois</t>
        </is>
      </c>
      <c r="F5" s="18" t="inlineStr">
        <is>
          <t>Logement</t>
        </is>
      </c>
      <c r="G5" s="19">
        <f>B14+B15</f>
        <v/>
      </c>
    </row>
    <row r="6">
      <c r="A6" s="18" t="inlineStr">
        <is>
          <t>Bourse</t>
        </is>
      </c>
      <c r="B6" s="20" t="n"/>
      <c r="C6" s="21" t="n">
        <v>0</v>
      </c>
      <c r="D6" s="22" t="inlineStr">
        <is>
          <t>Montant versé chaque mois.</t>
        </is>
      </c>
      <c r="F6" s="18" t="inlineStr">
        <is>
          <t>Transport</t>
        </is>
      </c>
      <c r="G6" s="19">
        <f>B16</f>
        <v/>
      </c>
    </row>
    <row r="7">
      <c r="A7" s="18" t="inlineStr">
        <is>
          <t>Aide de ma famille</t>
        </is>
      </c>
      <c r="B7" s="20" t="n"/>
      <c r="C7" s="21" t="n">
        <v>300</v>
      </c>
      <c r="D7" s="22" t="inlineStr">
        <is>
          <t>Virement régulier, argent de poche.</t>
        </is>
      </c>
      <c r="F7" s="18" t="inlineStr">
        <is>
          <t>Courses</t>
        </is>
      </c>
      <c r="G7" s="19">
        <f>B22</f>
        <v/>
      </c>
    </row>
    <row r="8">
      <c r="A8" s="18" t="inlineStr">
        <is>
          <t>Job étudiant</t>
        </is>
      </c>
      <c r="B8" s="20" t="n"/>
      <c r="C8" s="21" t="n">
        <v>400</v>
      </c>
      <c r="D8" s="22" t="inlineStr">
        <is>
          <t>Net, après cotisations.</t>
        </is>
      </c>
      <c r="F8" s="18" t="inlineStr">
        <is>
          <t>Abonnements et assurances</t>
        </is>
      </c>
      <c r="G8" s="19">
        <f>B17+B18</f>
        <v/>
      </c>
    </row>
    <row r="9">
      <c r="A9" s="18" t="inlineStr">
        <is>
          <t>Aides au logement (APL ou équivalent)</t>
        </is>
      </c>
      <c r="B9" s="20" t="n"/>
      <c r="C9" s="21" t="n">
        <v>150</v>
      </c>
      <c r="D9" s="22" t="inlineStr">
        <is>
          <t>Ce que tu reçois vraiment.</t>
        </is>
      </c>
      <c r="F9" s="18" t="inlineStr">
        <is>
          <t>Épargne</t>
        </is>
      </c>
      <c r="G9" s="19">
        <f>B23</f>
        <v/>
      </c>
    </row>
    <row r="10">
      <c r="A10" s="18" t="inlineStr">
        <is>
          <t>Autres revenus</t>
        </is>
      </c>
      <c r="B10" s="20" t="n"/>
      <c r="C10" s="21" t="n">
        <v>0</v>
      </c>
      <c r="D10" s="22" t="inlineStr">
        <is>
          <t>Stage, revente, coups de main.</t>
        </is>
      </c>
      <c r="F10" s="18" t="inlineStr">
        <is>
          <t>Ce qu'il me reste</t>
        </is>
      </c>
      <c r="G10" s="19">
        <f>MAX(B27,0)</f>
        <v/>
      </c>
    </row>
    <row r="11">
      <c r="A11" s="23" t="inlineStr">
        <is>
          <t>Total de mes revenus</t>
        </is>
      </c>
      <c r="B11" s="24">
        <f>SUM(B6:B10)</f>
        <v/>
      </c>
      <c r="C11" s="24">
        <f>SUM(C6:C10)</f>
        <v/>
      </c>
      <c r="D11" s="25" t="n"/>
    </row>
    <row r="13">
      <c r="A13" s="17" t="inlineStr">
        <is>
          <t>🧾  Mes dépenses fixes chaque mois</t>
        </is>
      </c>
    </row>
    <row r="14">
      <c r="A14" s="18" t="inlineStr">
        <is>
          <t>Loyer</t>
        </is>
      </c>
      <c r="B14" s="20" t="n"/>
      <c r="C14" s="21" t="n">
        <v>450</v>
      </c>
      <c r="D14" s="22" t="inlineStr">
        <is>
          <t>Ta part, charges non comprises.</t>
        </is>
      </c>
    </row>
    <row r="15">
      <c r="A15" s="18" t="inlineStr">
        <is>
          <t>Charges du logement</t>
        </is>
      </c>
      <c r="B15" s="20" t="n"/>
      <c r="C15" s="21" t="n">
        <v>40</v>
      </c>
      <c r="D15" s="22" t="inlineStr">
        <is>
          <t>Électricité, eau, internet.</t>
        </is>
      </c>
    </row>
    <row r="16">
      <c r="A16" s="18" t="inlineStr">
        <is>
          <t>Transport</t>
        </is>
      </c>
      <c r="B16" s="20" t="n"/>
      <c r="C16" s="21" t="n">
        <v>30</v>
      </c>
      <c r="D16" s="22" t="inlineStr">
        <is>
          <t>Abonnement, essence, train.</t>
        </is>
      </c>
    </row>
    <row r="17">
      <c r="A17" s="18" t="inlineStr">
        <is>
          <t>Téléphone et abonnements</t>
        </is>
      </c>
      <c r="B17" s="20" t="n"/>
      <c r="C17" s="21" t="n">
        <v>35</v>
      </c>
      <c r="D17" s="22" t="inlineStr">
        <is>
          <t>Forfait, streaming, salle de sport.</t>
        </is>
      </c>
    </row>
    <row r="18">
      <c r="A18" s="18" t="inlineStr">
        <is>
          <t>Assurances et mutuelle</t>
        </is>
      </c>
      <c r="B18" s="20" t="n"/>
      <c r="C18" s="21" t="n">
        <v>20</v>
      </c>
      <c r="D18" s="22" t="inlineStr">
        <is>
          <t>Habitation, santé, scolarité (divise par 12 si annuel).</t>
        </is>
      </c>
    </row>
    <row r="19">
      <c r="A19" s="23" t="inlineStr">
        <is>
          <t>Total de mes dépenses fixes</t>
        </is>
      </c>
      <c r="B19" s="24">
        <f>SUM(B14:B18)</f>
        <v/>
      </c>
      <c r="C19" s="24">
        <f>SUM(C14:C18)</f>
        <v/>
      </c>
      <c r="D19" s="25" t="n"/>
    </row>
    <row r="21">
      <c r="A21" s="17" t="inlineStr">
        <is>
          <t>🛒  Courses et épargne</t>
        </is>
      </c>
    </row>
    <row r="22">
      <c r="A22" s="18" t="inlineStr">
        <is>
          <t>Courses</t>
        </is>
      </c>
      <c r="B22" s="20" t="n"/>
      <c r="C22" s="21" t="n">
        <v>160</v>
      </c>
      <c r="D22" s="22" t="inlineStr">
        <is>
          <t>Ce que tu comptes dépenser par mois.</t>
        </is>
      </c>
    </row>
    <row r="23">
      <c r="A23" s="18" t="inlineStr">
        <is>
          <t>À mettre de côté (épargne)</t>
        </is>
      </c>
      <c r="B23" s="20" t="n"/>
      <c r="C23" s="21" t="n">
        <v>0</v>
      </c>
      <c r="D23" s="22" t="inlineStr">
        <is>
          <t>Facultatif.</t>
        </is>
      </c>
    </row>
    <row r="24">
      <c r="A24" s="26" t="inlineStr">
        <is>
          <t>Total de mes dépenses</t>
        </is>
      </c>
      <c r="B24" s="27">
        <f>B19+B22+B23</f>
        <v/>
      </c>
      <c r="C24" s="27">
        <f>C19+C22+C23</f>
        <v/>
      </c>
      <c r="D24" s="28" t="n"/>
    </row>
    <row r="26">
      <c r="A26" s="17" t="inlineStr">
        <is>
          <t>✨  Ce qu'il me reste</t>
        </is>
      </c>
    </row>
    <row r="27">
      <c r="A27" s="26" t="inlineStr">
        <is>
          <t>Par mois</t>
        </is>
      </c>
      <c r="B27" s="27">
        <f>B11-B24</f>
        <v/>
      </c>
      <c r="C27" s="27">
        <f>C11-C24</f>
        <v/>
      </c>
      <c r="D27" s="28" t="inlineStr"/>
    </row>
    <row r="28">
      <c r="A28" s="23" t="inlineStr">
        <is>
          <t>Par semaine</t>
        </is>
      </c>
      <c r="B28" s="29">
        <f>B27*7/30</f>
        <v/>
      </c>
      <c r="C28" s="29">
        <f>C27*7/30</f>
        <v/>
      </c>
      <c r="D28" s="25" t="inlineStr"/>
    </row>
    <row r="29">
      <c r="A29" s="23" t="inlineStr">
        <is>
          <t>Par jour</t>
        </is>
      </c>
      <c r="B29" s="29">
        <f>B27/30</f>
        <v/>
      </c>
      <c r="C29" s="29">
        <f>C27/30</f>
        <v/>
      </c>
      <c r="D29" s="25" t="inlineStr"/>
    </row>
    <row r="30" ht="30" customHeight="1">
      <c r="A30" s="30" t="inlineStr">
        <is>
          <t>Statut</t>
        </is>
      </c>
      <c r="B30" s="31">
        <f>IF(B11=0,"",IF(B27&lt;0,"Déficit : il manque de l'argent",IF(B27&lt;B11*0.1,"Serré : moins de 10 % des revenus","OK : tu as de la marge")))</f>
        <v/>
      </c>
      <c r="C30" s="31">
        <f>IF(C11=0,"",IF(C27&lt;0,"Déficit : il manque de l'argent",IF(C27&lt;C11*0.1,"Serré : moins de 10 % des revenus","OK : tu as de la marge")))</f>
        <v/>
      </c>
      <c r="D30" s="32" t="n"/>
    </row>
    <row r="31">
      <c r="A31" s="18" t="inlineStr">
        <is>
          <t>Part du loyer et des charges dans mes revenus</t>
        </is>
      </c>
      <c r="B31" s="33">
        <f>IF(B11=0,"",(B14+B15)/B11)</f>
        <v/>
      </c>
      <c r="C31" s="33">
        <f>IF(C11=0,"",(C14+C15)/C11)</f>
        <v/>
      </c>
      <c r="D31" s="32" t="n"/>
    </row>
    <row r="33" ht="38" customHeight="1">
      <c r="A33" s="34" t="inlineStr">
        <is>
          <t>Hypothèses : un mois = 30 jours ; « serré » = moins de 10 % des revenus (un repère, pas une norme) ; les montants de la colonne C sont fictifs. Même calcul que get-kaia.com/calculateur-budget-etudiant.</t>
        </is>
      </c>
    </row>
  </sheetData>
  <mergeCells count="7">
    <mergeCell ref="A1:D1"/>
    <mergeCell ref="A5:D5"/>
    <mergeCell ref="A26:D26"/>
    <mergeCell ref="A21:D21"/>
    <mergeCell ref="A2:D2"/>
    <mergeCell ref="A33:D33"/>
    <mergeCell ref="A13:D13"/>
  </mergeCells>
  <conditionalFormatting sqref="B27:C29">
    <cfRule type="cellIs" priority="1" operator="lessThan" dxfId="0">
      <formula>0</formula>
    </cfRule>
  </conditionalFormatting>
  <dataValidations count="1">
    <dataValidation sqref="B6:B10 B14:B18 B22:B23" showDropDown="0" showInputMessage="0" showErrorMessage="1" allowBlank="1" errorTitle="Montant invalide" error="Saisis un montant en euros, supérieur ou égal à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34" customWidth="1" min="4" max="4"/>
    <col width="3" customWidth="1" min="5" max="5"/>
    <col width="24" customWidth="1" min="6" max="6"/>
    <col width="16" customWidth="1" min="7" max="7"/>
  </cols>
  <sheetData>
    <row r="1" ht="34" customHeight="1">
      <c r="A1" s="11" t="inlineStr">
        <is>
          <t>Suivi de mes dépenses du mois</t>
        </is>
      </c>
    </row>
    <row r="2">
      <c r="A2" s="12" t="inlineStr">
        <is>
          <t>Note chaque dépense hors dépenses fixes (courses, sorties, transport ponctuel…). Les cases jaunes sont à remplir.</t>
        </is>
      </c>
    </row>
    <row r="4">
      <c r="A4" s="18" t="inlineStr">
        <is>
          <t>Mon budget libre du mois (ce qu'il me reste)</t>
        </is>
      </c>
      <c r="B4" s="32" t="n"/>
      <c r="C4" s="35">
        <f>'Mon budget'!B27</f>
        <v/>
      </c>
    </row>
    <row r="5">
      <c r="A5" s="18" t="inlineStr">
        <is>
          <t>Déjà dépensé</t>
        </is>
      </c>
      <c r="B5" s="32" t="n"/>
      <c r="C5" s="36">
        <f>SUM(C14:C113)</f>
        <v/>
      </c>
    </row>
    <row r="6">
      <c r="A6" s="18" t="inlineStr">
        <is>
          <t>Il me reste à dépenser</t>
        </is>
      </c>
      <c r="B6" s="32" t="n"/>
      <c r="C6" s="37">
        <f>C4-C5</f>
        <v/>
      </c>
    </row>
    <row r="7">
      <c r="A7" s="18" t="inlineStr">
        <is>
          <t>Jours restants dans le mois</t>
        </is>
      </c>
      <c r="B7" s="32" t="n"/>
      <c r="C7" s="38" t="n"/>
    </row>
    <row r="8">
      <c r="A8" s="18" t="inlineStr">
        <is>
          <t>Je peux dépenser par jour</t>
        </is>
      </c>
      <c r="B8" s="32" t="n"/>
      <c r="C8" s="39">
        <f>IF(C7&gt;0,C6/C7,"")</f>
        <v/>
      </c>
    </row>
    <row r="9">
      <c r="A9" s="30" t="inlineStr">
        <is>
          <t>Statut</t>
        </is>
      </c>
      <c r="B9" s="32" t="n"/>
      <c r="C9" s="40">
        <f>IF(C4=0,"",IF(C6&lt;0,"Budget dépassé","Dans le budget"))</f>
        <v/>
      </c>
    </row>
    <row r="12">
      <c r="A12" s="41" t="inlineStr">
        <is>
          <t>Date</t>
        </is>
      </c>
      <c r="B12" s="41" t="inlineStr">
        <is>
          <t>Catégorie</t>
        </is>
      </c>
      <c r="C12" s="41" t="inlineStr">
        <is>
          <t>Montant (€)</t>
        </is>
      </c>
      <c r="D12" s="41" t="inlineStr">
        <is>
          <t>Note</t>
        </is>
      </c>
      <c r="F12" s="15" t="inlineStr">
        <is>
          <t>Total par catégorie</t>
        </is>
      </c>
      <c r="G12" s="16" t="inlineStr">
        <is>
          <t>Dépensé</t>
        </is>
      </c>
    </row>
    <row r="13">
      <c r="A13" s="42" t="n">
        <v>46279</v>
      </c>
      <c r="B13" s="43" t="inlineStr">
        <is>
          <t>Courses</t>
        </is>
      </c>
      <c r="C13" s="44" t="n">
        <v>12.5</v>
      </c>
      <c r="D13" s="43" t="inlineStr">
        <is>
          <t>Exemple fictif : pain et fruits</t>
        </is>
      </c>
      <c r="F13" s="18" t="inlineStr">
        <is>
          <t>Courses</t>
        </is>
      </c>
      <c r="G13" s="45">
        <f>SUMIF($B$14:$B$113,F13,$C$14:$C$113)</f>
        <v/>
      </c>
    </row>
    <row r="14">
      <c r="A14" s="46" t="n"/>
      <c r="B14" s="47" t="n"/>
      <c r="C14" s="48" t="n"/>
      <c r="D14" s="49" t="n"/>
      <c r="F14" s="18" t="inlineStr">
        <is>
          <t>Sorties</t>
        </is>
      </c>
      <c r="G14" s="45">
        <f>SUMIF($B$14:$B$113,F14,$C$14:$C$113)</f>
        <v/>
      </c>
    </row>
    <row r="15">
      <c r="A15" s="46" t="n"/>
      <c r="B15" s="47" t="n"/>
      <c r="C15" s="48" t="n"/>
      <c r="D15" s="49" t="n"/>
      <c r="F15" s="18" t="inlineStr">
        <is>
          <t>Transport</t>
        </is>
      </c>
      <c r="G15" s="45">
        <f>SUMIF($B$14:$B$113,F15,$C$14:$C$113)</f>
        <v/>
      </c>
    </row>
    <row r="16">
      <c r="A16" s="46" t="n"/>
      <c r="B16" s="47" t="n"/>
      <c r="C16" s="48" t="n"/>
      <c r="D16" s="49" t="n"/>
      <c r="F16" s="18" t="inlineStr">
        <is>
          <t>Shopping</t>
        </is>
      </c>
      <c r="G16" s="45">
        <f>SUMIF($B$14:$B$113,F16,$C$14:$C$113)</f>
        <v/>
      </c>
    </row>
    <row r="17">
      <c r="A17" s="46" t="n"/>
      <c r="B17" s="47" t="n"/>
      <c r="C17" s="48" t="n"/>
      <c r="D17" s="49" t="n"/>
      <c r="F17" s="18" t="inlineStr">
        <is>
          <t>Santé</t>
        </is>
      </c>
      <c r="G17" s="45">
        <f>SUMIF($B$14:$B$113,F17,$C$14:$C$113)</f>
        <v/>
      </c>
    </row>
    <row r="18">
      <c r="A18" s="46" t="n"/>
      <c r="B18" s="47" t="n"/>
      <c r="C18" s="48" t="n"/>
      <c r="D18" s="49" t="n"/>
      <c r="F18" s="18" t="inlineStr">
        <is>
          <t>Études</t>
        </is>
      </c>
      <c r="G18" s="45">
        <f>SUMIF($B$14:$B$113,F18,$C$14:$C$113)</f>
        <v/>
      </c>
    </row>
    <row r="19">
      <c r="A19" s="46" t="n"/>
      <c r="B19" s="47" t="n"/>
      <c r="C19" s="48" t="n"/>
      <c r="D19" s="49" t="n"/>
      <c r="F19" s="18" t="inlineStr">
        <is>
          <t>Autres</t>
        </is>
      </c>
      <c r="G19" s="45">
        <f>SUMIF($B$14:$B$113,F19,$C$14:$C$113)</f>
        <v/>
      </c>
    </row>
    <row r="20">
      <c r="A20" s="46" t="n"/>
      <c r="B20" s="47" t="n"/>
      <c r="C20" s="48" t="n"/>
      <c r="D20" s="49" t="n"/>
    </row>
    <row r="21">
      <c r="A21" s="46" t="n"/>
      <c r="B21" s="47" t="n"/>
      <c r="C21" s="48" t="n"/>
      <c r="D21" s="49" t="n"/>
    </row>
    <row r="22">
      <c r="A22" s="46" t="n"/>
      <c r="B22" s="47" t="n"/>
      <c r="C22" s="48" t="n"/>
      <c r="D22" s="49" t="n"/>
    </row>
    <row r="23">
      <c r="A23" s="46" t="n"/>
      <c r="B23" s="47" t="n"/>
      <c r="C23" s="48" t="n"/>
      <c r="D23" s="49" t="n"/>
    </row>
    <row r="24">
      <c r="A24" s="46" t="n"/>
      <c r="B24" s="47" t="n"/>
      <c r="C24" s="48" t="n"/>
      <c r="D24" s="49" t="n"/>
    </row>
    <row r="25">
      <c r="A25" s="46" t="n"/>
      <c r="B25" s="47" t="n"/>
      <c r="C25" s="48" t="n"/>
      <c r="D25" s="49" t="n"/>
    </row>
    <row r="26">
      <c r="A26" s="46" t="n"/>
      <c r="B26" s="47" t="n"/>
      <c r="C26" s="48" t="n"/>
      <c r="D26" s="49" t="n"/>
    </row>
    <row r="27">
      <c r="A27" s="46" t="n"/>
      <c r="B27" s="47" t="n"/>
      <c r="C27" s="48" t="n"/>
      <c r="D27" s="49" t="n"/>
    </row>
    <row r="28">
      <c r="A28" s="46" t="n"/>
      <c r="B28" s="47" t="n"/>
      <c r="C28" s="48" t="n"/>
      <c r="D28" s="49" t="n"/>
    </row>
    <row r="29">
      <c r="A29" s="46" t="n"/>
      <c r="B29" s="47" t="n"/>
      <c r="C29" s="48" t="n"/>
      <c r="D29" s="49" t="n"/>
    </row>
    <row r="30">
      <c r="A30" s="46" t="n"/>
      <c r="B30" s="47" t="n"/>
      <c r="C30" s="48" t="n"/>
      <c r="D30" s="49" t="n"/>
    </row>
    <row r="31">
      <c r="A31" s="46" t="n"/>
      <c r="B31" s="47" t="n"/>
      <c r="C31" s="48" t="n"/>
      <c r="D31" s="49" t="n"/>
    </row>
    <row r="32">
      <c r="A32" s="46" t="n"/>
      <c r="B32" s="47" t="n"/>
      <c r="C32" s="48" t="n"/>
      <c r="D32" s="49" t="n"/>
    </row>
    <row r="33">
      <c r="A33" s="46" t="n"/>
      <c r="B33" s="47" t="n"/>
      <c r="C33" s="48" t="n"/>
      <c r="D33" s="49" t="n"/>
    </row>
    <row r="34">
      <c r="A34" s="46" t="n"/>
      <c r="B34" s="47" t="n"/>
      <c r="C34" s="48" t="n"/>
      <c r="D34" s="49" t="n"/>
    </row>
    <row r="35">
      <c r="A35" s="46" t="n"/>
      <c r="B35" s="47" t="n"/>
      <c r="C35" s="48" t="n"/>
      <c r="D35" s="49" t="n"/>
    </row>
    <row r="36">
      <c r="A36" s="46" t="n"/>
      <c r="B36" s="47" t="n"/>
      <c r="C36" s="48" t="n"/>
      <c r="D36" s="49" t="n"/>
    </row>
    <row r="37">
      <c r="A37" s="46" t="n"/>
      <c r="B37" s="47" t="n"/>
      <c r="C37" s="48" t="n"/>
      <c r="D37" s="49" t="n"/>
    </row>
    <row r="38">
      <c r="A38" s="46" t="n"/>
      <c r="B38" s="47" t="n"/>
      <c r="C38" s="48" t="n"/>
      <c r="D38" s="49" t="n"/>
    </row>
    <row r="39">
      <c r="A39" s="46" t="n"/>
      <c r="B39" s="47" t="n"/>
      <c r="C39" s="48" t="n"/>
      <c r="D39" s="49" t="n"/>
    </row>
    <row r="40">
      <c r="A40" s="46" t="n"/>
      <c r="B40" s="47" t="n"/>
      <c r="C40" s="48" t="n"/>
      <c r="D40" s="49" t="n"/>
    </row>
    <row r="41">
      <c r="A41" s="46" t="n"/>
      <c r="B41" s="47" t="n"/>
      <c r="C41" s="48" t="n"/>
      <c r="D41" s="49" t="n"/>
    </row>
    <row r="42">
      <c r="A42" s="46" t="n"/>
      <c r="B42" s="47" t="n"/>
      <c r="C42" s="48" t="n"/>
      <c r="D42" s="49" t="n"/>
    </row>
    <row r="43">
      <c r="A43" s="46" t="n"/>
      <c r="B43" s="47" t="n"/>
      <c r="C43" s="48" t="n"/>
      <c r="D43" s="49" t="n"/>
    </row>
    <row r="44">
      <c r="A44" s="46" t="n"/>
      <c r="B44" s="47" t="n"/>
      <c r="C44" s="48" t="n"/>
      <c r="D44" s="49" t="n"/>
    </row>
    <row r="45">
      <c r="A45" s="46" t="n"/>
      <c r="B45" s="47" t="n"/>
      <c r="C45" s="48" t="n"/>
      <c r="D45" s="49" t="n"/>
    </row>
    <row r="46">
      <c r="A46" s="46" t="n"/>
      <c r="B46" s="47" t="n"/>
      <c r="C46" s="48" t="n"/>
      <c r="D46" s="49" t="n"/>
    </row>
    <row r="47">
      <c r="A47" s="46" t="n"/>
      <c r="B47" s="47" t="n"/>
      <c r="C47" s="48" t="n"/>
      <c r="D47" s="49" t="n"/>
    </row>
    <row r="48">
      <c r="A48" s="46" t="n"/>
      <c r="B48" s="47" t="n"/>
      <c r="C48" s="48" t="n"/>
      <c r="D48" s="49" t="n"/>
    </row>
    <row r="49">
      <c r="A49" s="46" t="n"/>
      <c r="B49" s="47" t="n"/>
      <c r="C49" s="48" t="n"/>
      <c r="D49" s="49" t="n"/>
    </row>
    <row r="50">
      <c r="A50" s="46" t="n"/>
      <c r="B50" s="47" t="n"/>
      <c r="C50" s="48" t="n"/>
      <c r="D50" s="49" t="n"/>
    </row>
    <row r="51">
      <c r="A51" s="46" t="n"/>
      <c r="B51" s="47" t="n"/>
      <c r="C51" s="48" t="n"/>
      <c r="D51" s="49" t="n"/>
    </row>
    <row r="52">
      <c r="A52" s="46" t="n"/>
      <c r="B52" s="47" t="n"/>
      <c r="C52" s="48" t="n"/>
      <c r="D52" s="49" t="n"/>
    </row>
    <row r="53">
      <c r="A53" s="46" t="n"/>
      <c r="B53" s="47" t="n"/>
      <c r="C53" s="48" t="n"/>
      <c r="D53" s="49" t="n"/>
    </row>
    <row r="54">
      <c r="A54" s="46" t="n"/>
      <c r="B54" s="47" t="n"/>
      <c r="C54" s="48" t="n"/>
      <c r="D54" s="49" t="n"/>
    </row>
    <row r="55">
      <c r="A55" s="46" t="n"/>
      <c r="B55" s="47" t="n"/>
      <c r="C55" s="48" t="n"/>
      <c r="D55" s="49" t="n"/>
    </row>
    <row r="56">
      <c r="A56" s="46" t="n"/>
      <c r="B56" s="47" t="n"/>
      <c r="C56" s="48" t="n"/>
      <c r="D56" s="49" t="n"/>
    </row>
    <row r="57">
      <c r="A57" s="46" t="n"/>
      <c r="B57" s="47" t="n"/>
      <c r="C57" s="48" t="n"/>
      <c r="D57" s="49" t="n"/>
    </row>
    <row r="58">
      <c r="A58" s="46" t="n"/>
      <c r="B58" s="47" t="n"/>
      <c r="C58" s="48" t="n"/>
      <c r="D58" s="49" t="n"/>
    </row>
    <row r="59">
      <c r="A59" s="46" t="n"/>
      <c r="B59" s="47" t="n"/>
      <c r="C59" s="48" t="n"/>
      <c r="D59" s="49" t="n"/>
    </row>
    <row r="60">
      <c r="A60" s="46" t="n"/>
      <c r="B60" s="47" t="n"/>
      <c r="C60" s="48" t="n"/>
      <c r="D60" s="49" t="n"/>
    </row>
    <row r="61">
      <c r="A61" s="46" t="n"/>
      <c r="B61" s="47" t="n"/>
      <c r="C61" s="48" t="n"/>
      <c r="D61" s="49" t="n"/>
    </row>
    <row r="62">
      <c r="A62" s="46" t="n"/>
      <c r="B62" s="47" t="n"/>
      <c r="C62" s="48" t="n"/>
      <c r="D62" s="49" t="n"/>
    </row>
    <row r="63">
      <c r="A63" s="46" t="n"/>
      <c r="B63" s="47" t="n"/>
      <c r="C63" s="48" t="n"/>
      <c r="D63" s="49" t="n"/>
    </row>
    <row r="64">
      <c r="A64" s="46" t="n"/>
      <c r="B64" s="47" t="n"/>
      <c r="C64" s="48" t="n"/>
      <c r="D64" s="49" t="n"/>
    </row>
    <row r="65">
      <c r="A65" s="46" t="n"/>
      <c r="B65" s="47" t="n"/>
      <c r="C65" s="48" t="n"/>
      <c r="D65" s="49" t="n"/>
    </row>
    <row r="66">
      <c r="A66" s="46" t="n"/>
      <c r="B66" s="47" t="n"/>
      <c r="C66" s="48" t="n"/>
      <c r="D66" s="49" t="n"/>
    </row>
    <row r="67">
      <c r="A67" s="46" t="n"/>
      <c r="B67" s="47" t="n"/>
      <c r="C67" s="48" t="n"/>
      <c r="D67" s="49" t="n"/>
    </row>
    <row r="68">
      <c r="A68" s="46" t="n"/>
      <c r="B68" s="47" t="n"/>
      <c r="C68" s="48" t="n"/>
      <c r="D68" s="49" t="n"/>
    </row>
    <row r="69">
      <c r="A69" s="46" t="n"/>
      <c r="B69" s="47" t="n"/>
      <c r="C69" s="48" t="n"/>
      <c r="D69" s="49" t="n"/>
    </row>
    <row r="70">
      <c r="A70" s="46" t="n"/>
      <c r="B70" s="47" t="n"/>
      <c r="C70" s="48" t="n"/>
      <c r="D70" s="49" t="n"/>
    </row>
    <row r="71">
      <c r="A71" s="46" t="n"/>
      <c r="B71" s="47" t="n"/>
      <c r="C71" s="48" t="n"/>
      <c r="D71" s="49" t="n"/>
    </row>
    <row r="72">
      <c r="A72" s="46" t="n"/>
      <c r="B72" s="47" t="n"/>
      <c r="C72" s="48" t="n"/>
      <c r="D72" s="49" t="n"/>
    </row>
    <row r="73">
      <c r="A73" s="46" t="n"/>
      <c r="B73" s="47" t="n"/>
      <c r="C73" s="48" t="n"/>
      <c r="D73" s="49" t="n"/>
    </row>
    <row r="74">
      <c r="A74" s="46" t="n"/>
      <c r="B74" s="47" t="n"/>
      <c r="C74" s="48" t="n"/>
      <c r="D74" s="49" t="n"/>
    </row>
    <row r="75">
      <c r="A75" s="46" t="n"/>
      <c r="B75" s="47" t="n"/>
      <c r="C75" s="48" t="n"/>
      <c r="D75" s="49" t="n"/>
    </row>
    <row r="76">
      <c r="A76" s="46" t="n"/>
      <c r="B76" s="47" t="n"/>
      <c r="C76" s="48" t="n"/>
      <c r="D76" s="49" t="n"/>
    </row>
    <row r="77">
      <c r="A77" s="46" t="n"/>
      <c r="B77" s="47" t="n"/>
      <c r="C77" s="48" t="n"/>
      <c r="D77" s="49" t="n"/>
    </row>
    <row r="78">
      <c r="A78" s="46" t="n"/>
      <c r="B78" s="47" t="n"/>
      <c r="C78" s="48" t="n"/>
      <c r="D78" s="49" t="n"/>
    </row>
    <row r="79">
      <c r="A79" s="46" t="n"/>
      <c r="B79" s="47" t="n"/>
      <c r="C79" s="48" t="n"/>
      <c r="D79" s="49" t="n"/>
    </row>
    <row r="80">
      <c r="A80" s="46" t="n"/>
      <c r="B80" s="47" t="n"/>
      <c r="C80" s="48" t="n"/>
      <c r="D80" s="49" t="n"/>
    </row>
    <row r="81">
      <c r="A81" s="46" t="n"/>
      <c r="B81" s="47" t="n"/>
      <c r="C81" s="48" t="n"/>
      <c r="D81" s="49" t="n"/>
    </row>
    <row r="82">
      <c r="A82" s="46" t="n"/>
      <c r="B82" s="47" t="n"/>
      <c r="C82" s="48" t="n"/>
      <c r="D82" s="49" t="n"/>
    </row>
    <row r="83">
      <c r="A83" s="46" t="n"/>
      <c r="B83" s="47" t="n"/>
      <c r="C83" s="48" t="n"/>
      <c r="D83" s="49" t="n"/>
    </row>
    <row r="84">
      <c r="A84" s="46" t="n"/>
      <c r="B84" s="47" t="n"/>
      <c r="C84" s="48" t="n"/>
      <c r="D84" s="49" t="n"/>
    </row>
    <row r="85">
      <c r="A85" s="46" t="n"/>
      <c r="B85" s="47" t="n"/>
      <c r="C85" s="48" t="n"/>
      <c r="D85" s="49" t="n"/>
    </row>
    <row r="86">
      <c r="A86" s="46" t="n"/>
      <c r="B86" s="47" t="n"/>
      <c r="C86" s="48" t="n"/>
      <c r="D86" s="49" t="n"/>
    </row>
    <row r="87">
      <c r="A87" s="46" t="n"/>
      <c r="B87" s="47" t="n"/>
      <c r="C87" s="48" t="n"/>
      <c r="D87" s="49" t="n"/>
    </row>
    <row r="88">
      <c r="A88" s="46" t="n"/>
      <c r="B88" s="47" t="n"/>
      <c r="C88" s="48" t="n"/>
      <c r="D88" s="49" t="n"/>
    </row>
    <row r="89">
      <c r="A89" s="46" t="n"/>
      <c r="B89" s="47" t="n"/>
      <c r="C89" s="48" t="n"/>
      <c r="D89" s="49" t="n"/>
    </row>
    <row r="90">
      <c r="A90" s="46" t="n"/>
      <c r="B90" s="47" t="n"/>
      <c r="C90" s="48" t="n"/>
      <c r="D90" s="49" t="n"/>
    </row>
    <row r="91">
      <c r="A91" s="46" t="n"/>
      <c r="B91" s="47" t="n"/>
      <c r="C91" s="48" t="n"/>
      <c r="D91" s="49" t="n"/>
    </row>
    <row r="92">
      <c r="A92" s="46" t="n"/>
      <c r="B92" s="47" t="n"/>
      <c r="C92" s="48" t="n"/>
      <c r="D92" s="49" t="n"/>
    </row>
    <row r="93">
      <c r="A93" s="46" t="n"/>
      <c r="B93" s="47" t="n"/>
      <c r="C93" s="48" t="n"/>
      <c r="D93" s="49" t="n"/>
    </row>
    <row r="94">
      <c r="A94" s="46" t="n"/>
      <c r="B94" s="47" t="n"/>
      <c r="C94" s="48" t="n"/>
      <c r="D94" s="49" t="n"/>
    </row>
    <row r="95">
      <c r="A95" s="46" t="n"/>
      <c r="B95" s="47" t="n"/>
      <c r="C95" s="48" t="n"/>
      <c r="D95" s="49" t="n"/>
    </row>
    <row r="96">
      <c r="A96" s="46" t="n"/>
      <c r="B96" s="47" t="n"/>
      <c r="C96" s="48" t="n"/>
      <c r="D96" s="49" t="n"/>
    </row>
    <row r="97">
      <c r="A97" s="46" t="n"/>
      <c r="B97" s="47" t="n"/>
      <c r="C97" s="48" t="n"/>
      <c r="D97" s="49" t="n"/>
    </row>
    <row r="98">
      <c r="A98" s="46" t="n"/>
      <c r="B98" s="47" t="n"/>
      <c r="C98" s="48" t="n"/>
      <c r="D98" s="49" t="n"/>
    </row>
    <row r="99">
      <c r="A99" s="46" t="n"/>
      <c r="B99" s="47" t="n"/>
      <c r="C99" s="48" t="n"/>
      <c r="D99" s="49" t="n"/>
    </row>
    <row r="100">
      <c r="A100" s="46" t="n"/>
      <c r="B100" s="47" t="n"/>
      <c r="C100" s="48" t="n"/>
      <c r="D100" s="49" t="n"/>
    </row>
    <row r="101">
      <c r="A101" s="46" t="n"/>
      <c r="B101" s="47" t="n"/>
      <c r="C101" s="48" t="n"/>
      <c r="D101" s="49" t="n"/>
    </row>
    <row r="102">
      <c r="A102" s="46" t="n"/>
      <c r="B102" s="47" t="n"/>
      <c r="C102" s="48" t="n"/>
      <c r="D102" s="49" t="n"/>
    </row>
    <row r="103">
      <c r="A103" s="46" t="n"/>
      <c r="B103" s="47" t="n"/>
      <c r="C103" s="48" t="n"/>
      <c r="D103" s="49" t="n"/>
    </row>
    <row r="104">
      <c r="A104" s="46" t="n"/>
      <c r="B104" s="47" t="n"/>
      <c r="C104" s="48" t="n"/>
      <c r="D104" s="49" t="n"/>
    </row>
    <row r="105">
      <c r="A105" s="46" t="n"/>
      <c r="B105" s="47" t="n"/>
      <c r="C105" s="48" t="n"/>
      <c r="D105" s="49" t="n"/>
    </row>
    <row r="106">
      <c r="A106" s="46" t="n"/>
      <c r="B106" s="47" t="n"/>
      <c r="C106" s="48" t="n"/>
      <c r="D106" s="49" t="n"/>
    </row>
    <row r="107">
      <c r="A107" s="46" t="n"/>
      <c r="B107" s="47" t="n"/>
      <c r="C107" s="48" t="n"/>
      <c r="D107" s="49" t="n"/>
    </row>
    <row r="108">
      <c r="A108" s="46" t="n"/>
      <c r="B108" s="47" t="n"/>
      <c r="C108" s="48" t="n"/>
      <c r="D108" s="49" t="n"/>
    </row>
    <row r="109">
      <c r="A109" s="46" t="n"/>
      <c r="B109" s="47" t="n"/>
      <c r="C109" s="48" t="n"/>
      <c r="D109" s="49" t="n"/>
    </row>
    <row r="110">
      <c r="A110" s="46" t="n"/>
      <c r="B110" s="47" t="n"/>
      <c r="C110" s="48" t="n"/>
      <c r="D110" s="49" t="n"/>
    </row>
    <row r="111">
      <c r="A111" s="46" t="n"/>
      <c r="B111" s="47" t="n"/>
      <c r="C111" s="48" t="n"/>
      <c r="D111" s="49" t="n"/>
    </row>
    <row r="112">
      <c r="A112" s="46" t="n"/>
      <c r="B112" s="47" t="n"/>
      <c r="C112" s="48" t="n"/>
      <c r="D112" s="49" t="n"/>
    </row>
    <row r="113">
      <c r="A113" s="46" t="n"/>
      <c r="B113" s="47" t="n"/>
      <c r="C113" s="48" t="n"/>
      <c r="D113" s="49" t="n"/>
    </row>
  </sheetData>
  <mergeCells count="8">
    <mergeCell ref="A4:B4"/>
    <mergeCell ref="A1:D1"/>
    <mergeCell ref="A7:B7"/>
    <mergeCell ref="A5:B5"/>
    <mergeCell ref="A2:D2"/>
    <mergeCell ref="A9:B9"/>
    <mergeCell ref="A8:B8"/>
    <mergeCell ref="A6:B6"/>
  </mergeCells>
  <conditionalFormatting sqref="C4:C6">
    <cfRule type="cellIs" priority="1" operator="lessThan" dxfId="0">
      <formula>0</formula>
    </cfRule>
  </conditionalFormatting>
  <conditionalFormatting sqref="C8">
    <cfRule type="cellIs" priority="2" operator="lessThan" dxfId="0">
      <formula>0</formula>
    </cfRule>
  </conditionalFormatting>
  <dataValidations count="2">
    <dataValidation sqref="B14:B113" showDropDown="0" showInputMessage="0" showErrorMessage="1" allowBlank="1" errorTitle="Catégorie" error="Choisis une catégorie dans la liste." type="list">
      <formula1>"Courses,Sorties,Transport,Shopping,Santé,Études,Autres"</formula1>
    </dataValidation>
    <dataValidation sqref="C14:C113" showDropDown="0" showInputMessage="0" showErrorMessage="1" allowBlank="1" errorTitle="Montant invalide" error="Saisis un montant en euros, supérieur ou égal à 0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Kaïa</dc:creator>
  <dc:title xmlns:dc="http://purl.org/dc/elements/1.1/">Tableau de budget étudiant</dc:title>
  <dc:description xmlns:dc="http://purl.org/dc/elements/1.1/">Tableau de budget étudiant gratuit de Kaïa (get-kaia.com)</dc:description>
  <dcterms:created xmlns:dcterms="http://purl.org/dc/terms/" xmlns:xsi="http://www.w3.org/2001/XMLSchema-instance" xsi:type="dcterms:W3CDTF">2026-10-26T16:26:07Z</dcterms:created>
  <dcterms:modified xmlns:dcterms="http://purl.org/dc/terms/" xmlns:xsi="http://www.w3.org/2001/XMLSchema-instance" xsi:type="dcterms:W3CDTF">2026-10-26T16:26:07Z</dcterms:modified>
</cp:coreProperties>
</file>